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<sst xmlns="http://schemas.openxmlformats.org/spreadsheetml/2006/main" count="83" uniqueCount="83">
  <si>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</si>
  <si>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</si>
  <si>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</si>
  <si>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</si>
  <si>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</si>
  <si>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</si>
  <si>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</si>
  <si>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</si>
  <si>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</si>
  <si>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</si>
  <si>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</si>
  <si>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</si>
  <si>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</si>
  <si>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</si>
  <si>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</si>
  <si>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</si>
  <si>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</si>
  <si>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</si>
  <si>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</si>
  <si>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</si>
  <si>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</si>
  <si>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</si>
  <si>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</si>
  <si>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</si>
  <si>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</si>
  <si>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</si>
  <si>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</si>
  <si>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</si>
  <si>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</si>
  <si>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</si>
  <si>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</si>
  <si>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</si>
  <si>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</si>
  <si>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</si>
  <si>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</si>
  <si>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</si>
  <si>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Новокаинлыковский сельсовет муниципального района </t>
  </si>
  <si>
    <t>"О бюджете сельского поселения Новокаинлыковский сельсовет</t>
  </si>
  <si>
    <t>Объем доходов бюджета сельского поселения Новокаинлыковский сельсовет муниципального района</t>
  </si>
  <si>
    <t>(рублей)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</si>
  <si>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</si>
  <si>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</si>
  <si>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1 17 00000 00 0000 000</t>
  </si>
  <si>
    <t>1 17 05050 10 0000 180</t>
  </si>
  <si>
    <t>ПРОЧИЕ НЕНАЛОГОВЫЕ ДОХОДЫ</t>
  </si>
  <si>
    <t>Прочие неналоговые доходы бюджетов поселений</t>
  </si>
  <si>
    <t>1 05 00000 00 0000 000</t>
  </si>
  <si>
    <t>Приложение № 3</t>
  </si>
  <si>
    <t>Земельный налог с физических лиц</t>
  </si>
  <si>
    <t>Земельный налог с организаций</t>
  </si>
  <si>
    <t>1 06 06033 10 0000 110</t>
  </si>
  <si>
    <t>1 06 06043 10 0000 110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</si>
  <si>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</si>
  <si>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</si>
  <si>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</si>
  <si>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Управляющий делами:                                                      Л.М.Валиева</t>
  </si>
  <si>
    <t>изменения</t>
  </si>
  <si>
    <t>с учетом изменений</t>
  </si>
  <si>
    <t>Субсидия бюджетам сельских поселений на финансовое обеспечение отдельных полномочий</t>
  </si>
  <si>
    <t xml:space="preserve"> 2 02 90000 00 0000 000</t>
  </si>
  <si>
    <t>Прочие безвозмездные поступления от других бюджетов бюджетной системы</t>
  </si>
  <si>
    <t xml:space="preserve"> 2 02 90054 10 0000 151</t>
  </si>
  <si>
    <t>Прочие безвозмездные поступления в бюджеты  сельских поселений  от бюджетов муниципальных районов</t>
  </si>
  <si>
    <t>от  " 14 " декабря  2018 года №191</t>
  </si>
  <si>
    <t xml:space="preserve"> Краснокамский район Республики Башкортостан на 2019 год </t>
  </si>
  <si>
    <t>и плановый период 2020 и 2021 годов</t>
  </si>
  <si>
    <t>2 02 01001 10 0000 150</t>
  </si>
  <si>
    <t>2 02 01003 10 0000 150</t>
  </si>
  <si>
    <t>2 02 15001 10 0000 150</t>
  </si>
  <si>
    <t>2 02 15002 10 0000 150</t>
  </si>
  <si>
    <t xml:space="preserve">2 02 29998 10 0000 150 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</si>
  <si>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</si>
  <si>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</si>
  <si>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</si>
  <si>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</si>
  <si>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Республики Башкортостан на 2019 год </t>
  </si>
  <si>
    <t>и плановый период 2020 и 2021 годов"</t>
  </si>
  <si>
    <t>в редакции решения Совета от 22.11.2019г.№ 16</t>
  </si>
  <si>
    <t>1 11 05075 10 0000 120</t>
  </si>
  <si>
    <t>Доходы от сдачи в аренду имущества, составляющего казну сельских поселений (за исключением  земельных участков)</t>
  </si>
  <si>
    <t>Штрафы, санкции, возмещение ущебра</t>
  </si>
  <si>
    <t>1 16 3305010 6000 140</t>
  </si>
  <si>
    <t>Денежные взыскания (штрафы) за нарушение законодательства РФ о контрактной системев сфере закупок товаров работ , услуг для обеспечения государственных и муниципальных нужд сельских поселений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</si>
</sst>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wrapText="1"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5">
      <selection activeCell="C20" sqref="C20:D20"/>
    </sheetView>
  </sheetViews>
  <sheetFormatPr defaultColWidth="9.140625" defaultRowHeight="12.75"/>
  <cols>
    <col min="1" max="1" width="20.28125" style="2" customWidth="1"/>
    <col min="2" max="2" width="41.8515625" style="2" customWidth="1"/>
    <col min="3" max="3" width="13.28125" style="15" customWidth="1"/>
    <col min="4" max="6" width="16.00390625" style="15" customWidth="1"/>
    <col min="7" max="7" width="9.140625" style="2" customWidth="1"/>
    <col min="8" max="8" width="8.57421875" style="2" customWidth="1"/>
    <col min="9" max="16384" width="9.140625" style="2" customWidth="1"/>
  </cols>
  <sheetData>
    <row r="1" spans="5:6" ht="12.75">
      <c r="E1" s="21"/>
      <c r="F1" s="21" t="s">
        <v>47</v>
      </c>
    </row>
    <row r="2" spans="5:6" ht="12.75">
      <c r="E2" s="21"/>
      <c r="F2" s="21" t="s">
        <v>14</v>
      </c>
    </row>
    <row r="3" spans="5:6" ht="12.75">
      <c r="E3" s="21"/>
      <c r="F3" s="21" t="s">
        <v>36</v>
      </c>
    </row>
    <row r="4" spans="5:6" ht="12.75">
      <c r="E4" s="21"/>
      <c r="F4" s="21" t="s">
        <v>15</v>
      </c>
    </row>
    <row r="5" spans="5:6" ht="12.75">
      <c r="E5" s="21"/>
      <c r="F5" s="21" t="s">
        <v>63</v>
      </c>
    </row>
    <row r="6" spans="5:6" ht="12.75">
      <c r="E6" s="21"/>
      <c r="F6" s="21" t="s">
        <v>37</v>
      </c>
    </row>
    <row r="7" spans="5:6" ht="12.75">
      <c r="E7" s="21"/>
      <c r="F7" s="21" t="s">
        <v>16</v>
      </c>
    </row>
    <row r="8" spans="5:6" ht="12.75">
      <c r="E8" s="21"/>
      <c r="F8" s="21" t="s">
        <v>75</v>
      </c>
    </row>
    <row r="9" spans="4:6" ht="12.75" customHeight="1">
      <c r="D9" s="40" t="s">
        <v>76</v>
      </c>
      <c r="E9" s="40"/>
      <c r="F9" s="40"/>
    </row>
    <row r="10" spans="4:6" ht="12.75">
      <c r="D10" s="40" t="s">
        <v>77</v>
      </c>
      <c r="E10" s="40"/>
      <c r="F10" s="40"/>
    </row>
    <row r="11" ht="12.75">
      <c r="D11" s="22"/>
    </row>
    <row r="12" spans="1:6" ht="15.75">
      <c r="A12" s="41" t="s">
        <v>38</v>
      </c>
      <c r="B12" s="41"/>
      <c r="C12" s="41"/>
      <c r="D12" s="41"/>
      <c r="E12" s="41"/>
      <c r="F12" s="41"/>
    </row>
    <row r="13" spans="1:6" ht="15.75">
      <c r="A13" s="41" t="s">
        <v>64</v>
      </c>
      <c r="B13" s="41"/>
      <c r="C13" s="41"/>
      <c r="D13" s="41"/>
      <c r="E13" s="41"/>
      <c r="F13" s="41"/>
    </row>
    <row r="14" spans="1:6" ht="15.75">
      <c r="A14" s="41" t="s">
        <v>65</v>
      </c>
      <c r="B14" s="41"/>
      <c r="C14" s="41"/>
      <c r="D14" s="41"/>
      <c r="E14" s="41"/>
      <c r="F14" s="41"/>
    </row>
    <row r="15" spans="1:6" ht="6" customHeight="1">
      <c r="A15" s="1"/>
      <c r="B15" s="1"/>
      <c r="C15" s="16"/>
      <c r="D15" s="16"/>
      <c r="E15" s="16"/>
      <c r="F15" s="16"/>
    </row>
    <row r="16" spans="1:6" ht="18.75">
      <c r="A16" s="3"/>
      <c r="D16" s="23"/>
      <c r="F16" s="24" t="s">
        <v>39</v>
      </c>
    </row>
    <row r="17" spans="1:6" ht="38.25" customHeight="1">
      <c r="A17" s="43" t="s">
        <v>0</v>
      </c>
      <c r="B17" s="45" t="s">
        <v>1</v>
      </c>
      <c r="C17" s="47">
        <v>2019</v>
      </c>
      <c r="D17" s="48"/>
      <c r="E17" s="38">
        <v>2020</v>
      </c>
      <c r="F17" s="38">
        <v>2021</v>
      </c>
    </row>
    <row r="18" spans="1:6" ht="25.5">
      <c r="A18" s="44"/>
      <c r="B18" s="46"/>
      <c r="C18" s="17" t="s">
        <v>56</v>
      </c>
      <c r="D18" s="17" t="s">
        <v>57</v>
      </c>
      <c r="E18" s="39"/>
      <c r="F18" s="39"/>
    </row>
    <row r="19" spans="1:6" ht="15.75">
      <c r="A19" s="28"/>
      <c r="B19" s="30" t="s">
        <v>2</v>
      </c>
      <c r="C19" s="18">
        <f>C20+C41</f>
        <v>124971.21</v>
      </c>
      <c r="D19" s="18">
        <f>D20+D41</f>
        <v>10539241.310000002</v>
      </c>
      <c r="E19" s="18">
        <f>E20+E41</f>
        <v>4746700</v>
      </c>
      <c r="F19" s="18">
        <f>F20+F41</f>
        <v>4879600</v>
      </c>
    </row>
    <row r="20" spans="1:6" ht="25.5">
      <c r="A20" s="29" t="s">
        <v>3</v>
      </c>
      <c r="B20" s="30" t="s">
        <v>4</v>
      </c>
      <c r="C20" s="18">
        <f>C21+C23+C25+C29+C31+C33+C35+C37+C39</f>
        <v>124971.21</v>
      </c>
      <c r="D20" s="18">
        <f>D21+D23+D25+D29+D31+D33+D35+D37+D39</f>
        <v>1910196.21</v>
      </c>
      <c r="E20" s="18">
        <f>E21+E23+E25+E29+E31+E33+E35+E39</f>
        <v>1910500</v>
      </c>
      <c r="F20" s="18">
        <f>F21+F23+F25+F29+F31+F33+F35+F39</f>
        <v>2082600</v>
      </c>
    </row>
    <row r="21" spans="1:6" ht="15.75">
      <c r="A21" s="28" t="s">
        <v>5</v>
      </c>
      <c r="B21" s="27" t="s">
        <v>6</v>
      </c>
      <c r="C21" s="6"/>
      <c r="D21" s="35">
        <v>864000</v>
      </c>
      <c r="E21" s="35">
        <v>936000</v>
      </c>
      <c r="F21" s="35">
        <v>984000</v>
      </c>
    </row>
    <row r="22" spans="1:6" ht="15.75">
      <c r="A22" s="28" t="s">
        <v>32</v>
      </c>
      <c r="B22" s="27" t="s">
        <v>7</v>
      </c>
      <c r="C22" s="6"/>
      <c r="D22" s="36">
        <v>864000</v>
      </c>
      <c r="E22" s="36">
        <v>936000</v>
      </c>
      <c r="F22" s="36">
        <v>984000</v>
      </c>
    </row>
    <row r="23" spans="1:6" ht="15.75">
      <c r="A23" s="28" t="s">
        <v>46</v>
      </c>
      <c r="B23" s="27" t="s">
        <v>33</v>
      </c>
      <c r="C23" s="6"/>
      <c r="D23" s="35">
        <v>15000</v>
      </c>
      <c r="E23" s="35">
        <v>15000</v>
      </c>
      <c r="F23" s="35">
        <v>15000</v>
      </c>
    </row>
    <row r="24" spans="1:6" ht="15.75">
      <c r="A24" s="28" t="s">
        <v>35</v>
      </c>
      <c r="B24" s="27" t="s">
        <v>34</v>
      </c>
      <c r="C24" s="6"/>
      <c r="D24" s="36">
        <v>15000</v>
      </c>
      <c r="E24" s="36">
        <v>15000</v>
      </c>
      <c r="F24" s="36">
        <v>15000</v>
      </c>
    </row>
    <row r="25" spans="1:6" ht="15.75">
      <c r="A25" s="28" t="s">
        <v>8</v>
      </c>
      <c r="B25" s="27" t="s">
        <v>9</v>
      </c>
      <c r="C25" s="19">
        <f>SUM(C26:C28)</f>
        <v>0</v>
      </c>
      <c r="D25" s="35">
        <v>837000</v>
      </c>
      <c r="E25" s="35">
        <v>849000</v>
      </c>
      <c r="F25" s="35">
        <v>862000</v>
      </c>
    </row>
    <row r="26" spans="1:6" ht="15.75">
      <c r="A26" s="28" t="s">
        <v>10</v>
      </c>
      <c r="B26" s="27" t="s">
        <v>11</v>
      </c>
      <c r="C26" s="6"/>
      <c r="D26" s="36">
        <v>42000</v>
      </c>
      <c r="E26" s="36">
        <v>43000</v>
      </c>
      <c r="F26" s="36">
        <v>45000</v>
      </c>
    </row>
    <row r="27" spans="1:6" ht="15.75">
      <c r="A27" s="28" t="s">
        <v>50</v>
      </c>
      <c r="B27" s="27" t="s">
        <v>49</v>
      </c>
      <c r="C27" s="6">
        <v>0</v>
      </c>
      <c r="D27" s="36">
        <v>534000</v>
      </c>
      <c r="E27" s="36">
        <v>542000</v>
      </c>
      <c r="F27" s="36">
        <v>549000</v>
      </c>
    </row>
    <row r="28" spans="1:6" ht="15.75">
      <c r="A28" s="28" t="s">
        <v>51</v>
      </c>
      <c r="B28" s="27" t="s">
        <v>48</v>
      </c>
      <c r="C28" s="6"/>
      <c r="D28" s="36">
        <v>261000</v>
      </c>
      <c r="E28" s="36">
        <v>264000</v>
      </c>
      <c r="F28" s="36">
        <v>268000</v>
      </c>
    </row>
    <row r="29" spans="1:6" ht="15.75">
      <c r="A29" s="28" t="s">
        <v>18</v>
      </c>
      <c r="B29" s="27" t="s">
        <v>20</v>
      </c>
      <c r="C29" s="6"/>
      <c r="D29" s="36">
        <v>6000</v>
      </c>
      <c r="E29" s="36">
        <v>6000</v>
      </c>
      <c r="F29" s="36">
        <v>6000</v>
      </c>
    </row>
    <row r="30" spans="1:6" ht="89.25">
      <c r="A30" s="28" t="s">
        <v>17</v>
      </c>
      <c r="B30" s="27" t="s">
        <v>19</v>
      </c>
      <c r="C30" s="6"/>
      <c r="D30" s="36">
        <v>6000</v>
      </c>
      <c r="E30" s="36">
        <v>6000</v>
      </c>
      <c r="F30" s="36">
        <v>6000</v>
      </c>
    </row>
    <row r="31" spans="1:6" ht="39.75" customHeight="1">
      <c r="A31" s="28" t="s">
        <v>28</v>
      </c>
      <c r="B31" s="27" t="s">
        <v>31</v>
      </c>
      <c r="C31" s="6"/>
      <c r="D31" s="36">
        <v>0</v>
      </c>
      <c r="E31" s="36">
        <v>0</v>
      </c>
      <c r="F31" s="36">
        <v>0</v>
      </c>
    </row>
    <row r="32" spans="1:6" ht="36.75" customHeight="1">
      <c r="A32" s="28" t="s">
        <v>29</v>
      </c>
      <c r="B32" s="27" t="s">
        <v>30</v>
      </c>
      <c r="C32" s="6"/>
      <c r="D32" s="36">
        <v>0</v>
      </c>
      <c r="E32" s="36">
        <v>0</v>
      </c>
      <c r="F32" s="36">
        <v>0</v>
      </c>
    </row>
    <row r="33" spans="1:6" ht="41.25" customHeight="1">
      <c r="A33" s="28" t="s">
        <v>12</v>
      </c>
      <c r="B33" s="27" t="s">
        <v>13</v>
      </c>
      <c r="C33" s="6">
        <f>C34</f>
        <v>1217.75</v>
      </c>
      <c r="D33" s="6">
        <f>D34</f>
        <v>1217.75</v>
      </c>
      <c r="E33" s="35">
        <v>0</v>
      </c>
      <c r="F33" s="35">
        <v>0</v>
      </c>
    </row>
    <row r="34" spans="1:6" ht="72.75" customHeight="1">
      <c r="A34" s="28" t="s">
        <v>78</v>
      </c>
      <c r="B34" s="27" t="s">
        <v>79</v>
      </c>
      <c r="C34" s="6">
        <v>1217.75</v>
      </c>
      <c r="D34" s="36">
        <v>1217.75</v>
      </c>
      <c r="E34" s="36">
        <v>0</v>
      </c>
      <c r="F34" s="36">
        <v>0</v>
      </c>
    </row>
    <row r="35" spans="1:6" ht="38.25" customHeight="1">
      <c r="A35" s="28" t="s">
        <v>22</v>
      </c>
      <c r="B35" s="28" t="s">
        <v>21</v>
      </c>
      <c r="C35" s="7"/>
      <c r="D35" s="35">
        <v>0</v>
      </c>
      <c r="E35" s="35">
        <v>0</v>
      </c>
      <c r="F35" s="35">
        <v>0</v>
      </c>
    </row>
    <row r="36" spans="1:6" ht="54.75" customHeight="1">
      <c r="A36" s="28" t="s">
        <v>24</v>
      </c>
      <c r="B36" s="27" t="s">
        <v>23</v>
      </c>
      <c r="C36" s="6"/>
      <c r="D36" s="36">
        <v>0</v>
      </c>
      <c r="E36" s="36">
        <v>0</v>
      </c>
      <c r="F36" s="36">
        <v>0</v>
      </c>
    </row>
    <row r="37" spans="1:6" ht="43.5" customHeight="1">
      <c r="A37" s="49">
        <v>11600000000000000</v>
      </c>
      <c r="B37" s="28" t="s">
        <v>80</v>
      </c>
      <c r="C37" s="6">
        <f>C38</f>
        <v>30000</v>
      </c>
      <c r="D37" s="36">
        <f>D38</f>
        <v>30000</v>
      </c>
      <c r="E37" s="36"/>
      <c r="F37" s="36"/>
    </row>
    <row r="38" spans="1:6" ht="62.25" customHeight="1">
      <c r="A38" s="28" t="s">
        <v>81</v>
      </c>
      <c r="B38" s="28" t="s">
        <v>82</v>
      </c>
      <c r="C38" s="6">
        <v>30000</v>
      </c>
      <c r="D38" s="36">
        <v>30000</v>
      </c>
      <c r="E38" s="36"/>
      <c r="F38" s="36"/>
    </row>
    <row r="39" spans="1:6" s="10" customFormat="1" ht="26.25" customHeight="1">
      <c r="A39" s="28" t="s">
        <v>42</v>
      </c>
      <c r="B39" s="28" t="s">
        <v>44</v>
      </c>
      <c r="C39" s="11">
        <f>C40</f>
        <v>93753.46</v>
      </c>
      <c r="D39" s="19">
        <f>D40</f>
        <v>156978.46</v>
      </c>
      <c r="E39" s="19">
        <v>104500</v>
      </c>
      <c r="F39" s="19">
        <v>215600</v>
      </c>
    </row>
    <row r="40" spans="1:6" s="10" customFormat="1" ht="25.5">
      <c r="A40" s="28" t="s">
        <v>43</v>
      </c>
      <c r="B40" s="27" t="s">
        <v>45</v>
      </c>
      <c r="C40" s="11">
        <v>93753.46</v>
      </c>
      <c r="D40" s="25">
        <v>156978.46</v>
      </c>
      <c r="E40" s="25">
        <v>104500</v>
      </c>
      <c r="F40" s="25">
        <v>215600</v>
      </c>
    </row>
    <row r="41" spans="1:6" ht="15.75">
      <c r="A41" s="28" t="s">
        <v>25</v>
      </c>
      <c r="B41" s="28" t="s">
        <v>27</v>
      </c>
      <c r="C41" s="37">
        <f>SUM(C42:C50)</f>
        <v>0</v>
      </c>
      <c r="D41" s="37">
        <f>D42+D46+D47+D48+D49+D50</f>
        <v>8629045.100000001</v>
      </c>
      <c r="E41" s="37">
        <f>E42+E46+E47+E48+E49+E50</f>
        <v>2836200</v>
      </c>
      <c r="F41" s="37">
        <f>F42+F46+F47+F48+F49+F50</f>
        <v>2797000</v>
      </c>
    </row>
    <row r="42" spans="1:6" ht="25.5">
      <c r="A42" s="31" t="s">
        <v>66</v>
      </c>
      <c r="B42" s="28" t="s">
        <v>40</v>
      </c>
      <c r="C42" s="6"/>
      <c r="D42" s="35">
        <f>D43+D44+D45</f>
        <v>2212400</v>
      </c>
      <c r="E42" s="35">
        <f>E43+E44+E45</f>
        <v>2270300</v>
      </c>
      <c r="F42" s="35">
        <f>F43+F44+F45</f>
        <v>2228800</v>
      </c>
    </row>
    <row r="43" spans="1:6" ht="25.5">
      <c r="A43" s="31" t="s">
        <v>67</v>
      </c>
      <c r="B43" s="28" t="s">
        <v>41</v>
      </c>
      <c r="C43" s="6"/>
      <c r="D43" s="35">
        <v>0</v>
      </c>
      <c r="E43" s="19">
        <v>0</v>
      </c>
      <c r="F43" s="19">
        <v>0</v>
      </c>
    </row>
    <row r="44" spans="1:6" ht="28.5" customHeight="1">
      <c r="A44" s="32" t="s">
        <v>68</v>
      </c>
      <c r="B44" s="33" t="s">
        <v>52</v>
      </c>
      <c r="C44" s="7"/>
      <c r="D44" s="19">
        <v>136900</v>
      </c>
      <c r="E44" s="19">
        <v>136900</v>
      </c>
      <c r="F44" s="19">
        <v>136900</v>
      </c>
    </row>
    <row r="45" spans="1:6" ht="22.5" customHeight="1">
      <c r="A45" s="32" t="s">
        <v>69</v>
      </c>
      <c r="B45" s="33" t="s">
        <v>53</v>
      </c>
      <c r="C45" s="7">
        <v>0</v>
      </c>
      <c r="D45" s="19">
        <v>2075500</v>
      </c>
      <c r="E45" s="19">
        <v>2133400</v>
      </c>
      <c r="F45" s="19">
        <v>2091900</v>
      </c>
    </row>
    <row r="46" spans="1:6" s="4" customFormat="1" ht="25.5">
      <c r="A46" s="32" t="s">
        <v>70</v>
      </c>
      <c r="B46" s="33" t="s">
        <v>58</v>
      </c>
      <c r="C46" s="8"/>
      <c r="D46" s="19">
        <v>0</v>
      </c>
      <c r="E46" s="19">
        <v>0</v>
      </c>
      <c r="F46" s="19">
        <v>0</v>
      </c>
    </row>
    <row r="47" spans="1:6" s="4" customFormat="1" ht="51">
      <c r="A47" s="34" t="s">
        <v>71</v>
      </c>
      <c r="B47" s="34" t="s">
        <v>26</v>
      </c>
      <c r="C47" s="8"/>
      <c r="D47" s="19">
        <v>65200</v>
      </c>
      <c r="E47" s="19">
        <v>65900</v>
      </c>
      <c r="F47" s="19">
        <v>68200</v>
      </c>
    </row>
    <row r="48" spans="1:6" s="10" customFormat="1" ht="76.5">
      <c r="A48" s="34" t="s">
        <v>72</v>
      </c>
      <c r="B48" s="34" t="s">
        <v>54</v>
      </c>
      <c r="C48" s="9">
        <v>0</v>
      </c>
      <c r="D48" s="19">
        <v>3931881.56</v>
      </c>
      <c r="E48" s="19"/>
      <c r="F48" s="19"/>
    </row>
    <row r="49" spans="1:6" s="10" customFormat="1" ht="75" customHeight="1">
      <c r="A49" s="34" t="s">
        <v>73</v>
      </c>
      <c r="B49" s="34" t="s">
        <v>74</v>
      </c>
      <c r="C49" s="9">
        <v>0</v>
      </c>
      <c r="D49" s="12">
        <v>1459223</v>
      </c>
      <c r="E49" s="12">
        <v>500000</v>
      </c>
      <c r="F49" s="12">
        <v>500000</v>
      </c>
    </row>
    <row r="50" spans="1:6" ht="25.5">
      <c r="A50" s="5" t="s">
        <v>59</v>
      </c>
      <c r="B50" s="5" t="s">
        <v>60</v>
      </c>
      <c r="C50" s="12">
        <f>SUM(C51)</f>
        <v>0</v>
      </c>
      <c r="D50" s="12">
        <f>SUM(D51)</f>
        <v>960340.54</v>
      </c>
      <c r="E50" s="26"/>
      <c r="F50" s="26"/>
    </row>
    <row r="51" spans="1:6" ht="38.25">
      <c r="A51" s="5" t="s">
        <v>61</v>
      </c>
      <c r="B51" s="5" t="s">
        <v>62</v>
      </c>
      <c r="C51" s="12">
        <v>0</v>
      </c>
      <c r="D51" s="12">
        <v>960340.54</v>
      </c>
      <c r="E51" s="26"/>
      <c r="F51" s="26"/>
    </row>
    <row r="52" spans="1:6" ht="12.75">
      <c r="A52" s="13"/>
      <c r="B52" s="14"/>
      <c r="C52" s="20"/>
      <c r="D52" s="20"/>
      <c r="E52" s="20"/>
      <c r="F52" s="20"/>
    </row>
    <row r="53" spans="1:6" ht="15">
      <c r="A53" s="42" t="s">
        <v>55</v>
      </c>
      <c r="B53" s="42"/>
      <c r="C53" s="42"/>
      <c r="D53" s="42"/>
      <c r="E53" s="42"/>
      <c r="F53" s="42"/>
    </row>
  </sheetData>
  <sheetProtection/>
  <mergeCells count="11">
    <mergeCell ref="E17:E18"/>
    <mergeCell ref="F17:F18"/>
    <mergeCell ref="D10:F10"/>
    <mergeCell ref="D9:F9"/>
    <mergeCell ref="A12:F12"/>
    <mergeCell ref="A53:F53"/>
    <mergeCell ref="A14:F14"/>
    <mergeCell ref="A13:F13"/>
    <mergeCell ref="A17:A18"/>
    <mergeCell ref="B17:B18"/>
    <mergeCell ref="C17:D17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2017-10-02T11:18:55Z</cp:lastPrinted>
  <dcterms:created xsi:type="dcterms:W3CDTF">1996-10-08T23:32:33Z</dcterms:created>
  <dcterms:modified xsi:type="dcterms:W3CDTF">2019-11-25T10:34:38Z</dcterms:modified>
  <cp:category/>
  <cp:version/>
  <cp:contentType/>
  <cp:contentStatus/>
</cp:coreProperties>
</file>