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2018" sheetId="1" r:id="rId1"/>
  </sheets>
  <definedNames>
    <definedName name="_xlnm.Print_Area" localSheetId="0">'2018'!$A$1:$G$109</definedName>
  </definedNames>
  <calcPr fullCalcOnLoad="1"/>
</workbook>
</file>

<file path=xl/sharedStrings.xml><?xml version="1.0" encoding="utf-8"?>
<sst xmlns="http://schemas.openxmlformats.org/spreadsheetml/2006/main" count="209" uniqueCount="120">
  <si>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</si>
  <si>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</si>
  <si>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</si>
  <si>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</si>
  <si>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</si>
  <si>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</si>
  <si>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</si>
  <si>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</si>
  <si>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</si>
  <si>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</si>
  <si>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</si>
  <si>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</si>
  <si>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</si>
  <si>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</si>
  <si>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</si>
  <si>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</si>
  <si>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</si>
  <si>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</si>
  <si>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</si>
  <si>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</si>
  <si>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</si>
  <si>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</si>
  <si>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</si>
  <si>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</si>
  <si>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</si>
  <si>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</si>
  <si>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</si>
  <si>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</si>
  <si>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</si>
  <si>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</si>
  <si>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</si>
  <si>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</si>
  <si>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</si>
  <si>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</si>
  <si>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</si>
  <si>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</si>
  <si>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</si>
  <si>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</si>
  <si>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</si>
  <si>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</si>
  <si>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</si>
  <si>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</si>
  <si>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</si>
  <si>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</si>
  <si>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</si>
  <si>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</si>
  <si>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</si>
  <si>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</si>
  <si>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</si>
  <si>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</si>
  <si>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</si>
  <si>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</si>
  <si>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</si>
  <si>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</si>
  <si>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</si>
  <si>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</si>
  <si>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</si>
  <si>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</si>
  <si>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</si>
  <si>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</si>
  <si>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</si>
  <si>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</si>
  <si>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</si>
  <si>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</si>
  <si>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</si>
  <si>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</si>
  <si>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</si>
  <si>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</si>
  <si>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</si>
  <si>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</t>
  </si>
  <si>
    <t>2010141870</t>
  </si>
  <si>
    <t>Управляющий делами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</si>
  <si>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</si>
  <si>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</si>
  <si>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</si>
  <si>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</si>
  <si>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</si>
  <si>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</si>
  <si>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Основное мероприятие "Мероприятия в области пожарной безопасности"</t>
  </si>
  <si>
    <t>2500200000</t>
  </si>
  <si>
    <t>2500224300</t>
  </si>
  <si>
    <t xml:space="preserve">Новокаинлыковский сельсовет муниципального района </t>
  </si>
  <si>
    <t>"О бюджете сельского поселения Новокаинлыковский сельсовет</t>
  </si>
  <si>
    <t>Администрация сельского поселения Новокаинлыковский сельсовет муниципального района Краснокамский район Республики Башкортостан</t>
  </si>
  <si>
    <t>Доплата к пенсии муниципальных служащих</t>
  </si>
  <si>
    <t>9999902300</t>
  </si>
  <si>
    <t>2021 год</t>
  </si>
  <si>
    <t>2022 год</t>
  </si>
  <si>
    <t>Содержание и обслуживание муниципальной казны</t>
  </si>
  <si>
    <t>0700109040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</si>
  <si>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</si>
  <si>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</si>
  <si>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</si>
  <si>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</si>
  <si>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</si>
  <si>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</si>
  <si>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24002S2310</t>
  </si>
  <si>
    <t>Основное мероприятие "Мероприятия по улучшению систем наружного освещения населенных пунктов"</t>
  </si>
  <si>
    <t>Мероприятия по улучшению систем наружного освещения населенных пунктов</t>
  </si>
  <si>
    <t xml:space="preserve">Республики Башкортостан на 2021 год </t>
  </si>
  <si>
    <t>и плановый период 2022 и 2023 годов"</t>
  </si>
  <si>
    <t>Ведомственная структура расходов бюджета сельского поселения Новокаинлыковский сельсовет муниципального района Краснокамский район Республики Башкортостан на 2021 - 2023 годы</t>
  </si>
  <si>
    <t>2023 год</t>
  </si>
  <si>
    <t>Мероприятия в обасти экологии и природопользования</t>
  </si>
  <si>
    <t>9999974000</t>
  </si>
  <si>
    <t>Иные безвозмездные и безвозвратные перечисления</t>
  </si>
  <si>
    <t>2200174040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</si>
  <si>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</si>
  <si>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2400274040</t>
  </si>
  <si>
    <t>2400074040</t>
  </si>
  <si>
    <t>Реализация проектов развития общественной инфраструктуры, основанных на местных инициативах, за счет средств бюджетов</t>
  </si>
  <si>
    <t>07001S2471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</si>
  <si>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</si>
  <si>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</si>
  <si>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Проведение аварийно-спасательных и аварийно-восстановительных работ в результате чрезвычайных ситуаций</t>
  </si>
  <si>
    <t>9999921920</t>
  </si>
  <si>
    <t>Социальное обеспечение и иные выплаты населению</t>
  </si>
  <si>
    <t>300</t>
  </si>
  <si>
    <t xml:space="preserve"> Валиева Л.М.         </t>
  </si>
  <si>
    <t>от " 22 " марта  2021 года № 100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</si>
</sst>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0" fillId="25" borderId="10" xfId="0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shrinkToFit="1"/>
    </xf>
    <xf numFmtId="49" fontId="0" fillId="25" borderId="10" xfId="0" applyNumberForma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shrinkToFit="1"/>
    </xf>
    <xf numFmtId="49" fontId="0" fillId="24" borderId="10" xfId="0" applyNumberForma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top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 wrapText="1"/>
    </xf>
    <xf numFmtId="0" fontId="0" fillId="24" borderId="10" xfId="0" applyFill="1" applyBorder="1" applyAlignment="1">
      <alignment vertical="center" wrapText="1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 shrinkToFit="1"/>
    </xf>
    <xf numFmtId="4" fontId="0" fillId="25" borderId="10" xfId="0" applyNumberFormat="1" applyFill="1" applyBorder="1" applyAlignment="1">
      <alignment horizontal="center" vertical="center" shrinkToFit="1"/>
    </xf>
    <xf numFmtId="4" fontId="0" fillId="24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view="pageBreakPreview" zoomScale="60" zoomScalePageLayoutView="0" workbookViewId="0" topLeftCell="A1">
      <selection activeCell="L10" sqref="L10"/>
    </sheetView>
  </sheetViews>
  <sheetFormatPr defaultColWidth="9.00390625" defaultRowHeight="12.75"/>
  <cols>
    <col min="1" max="1" width="62.25390625" style="1" customWidth="1"/>
    <col min="2" max="2" width="9.25390625" style="1" customWidth="1"/>
    <col min="3" max="3" width="11.25390625" style="2" customWidth="1"/>
    <col min="4" max="4" width="7.375" style="2" customWidth="1"/>
    <col min="5" max="6" width="11.75390625" style="2" customWidth="1"/>
    <col min="7" max="7" width="11.75390625" style="3" customWidth="1"/>
  </cols>
  <sheetData>
    <row r="1" spans="3:7" ht="12.75">
      <c r="C1"/>
      <c r="D1" s="4"/>
      <c r="E1" s="4"/>
      <c r="F1" s="4"/>
      <c r="G1" s="7" t="s">
        <v>22</v>
      </c>
    </row>
    <row r="2" spans="3:7" ht="12.75">
      <c r="C2"/>
      <c r="D2" s="4"/>
      <c r="E2" s="4"/>
      <c r="F2" s="4"/>
      <c r="G2" s="4" t="s">
        <v>13</v>
      </c>
    </row>
    <row r="3" spans="3:7" ht="12.75">
      <c r="C3"/>
      <c r="D3" s="4"/>
      <c r="E3" s="4"/>
      <c r="F3" s="4"/>
      <c r="G3" s="4" t="s">
        <v>81</v>
      </c>
    </row>
    <row r="4" spans="3:7" ht="12.75">
      <c r="C4"/>
      <c r="D4" s="4"/>
      <c r="E4" s="4"/>
      <c r="F4" s="4"/>
      <c r="G4" s="4" t="s">
        <v>2</v>
      </c>
    </row>
    <row r="5" spans="3:7" ht="12.75">
      <c r="C5"/>
      <c r="D5" s="4"/>
      <c r="E5" s="4"/>
      <c r="F5" s="4"/>
      <c r="G5" s="4" t="s">
        <v>119</v>
      </c>
    </row>
    <row r="6" spans="3:7" ht="12.75">
      <c r="C6"/>
      <c r="D6" s="4"/>
      <c r="E6" s="4"/>
      <c r="F6" s="4"/>
      <c r="G6" s="4" t="s">
        <v>82</v>
      </c>
    </row>
    <row r="7" spans="3:7" ht="12.75">
      <c r="C7"/>
      <c r="D7" s="4"/>
      <c r="E7" s="4"/>
      <c r="F7" s="4"/>
      <c r="G7" s="4" t="s">
        <v>14</v>
      </c>
    </row>
    <row r="8" spans="3:7" ht="12.75">
      <c r="C8" s="6"/>
      <c r="D8" s="6"/>
      <c r="E8" s="6"/>
      <c r="F8" s="6"/>
      <c r="G8" s="4" t="s">
        <v>99</v>
      </c>
    </row>
    <row r="9" spans="3:7" ht="12.75">
      <c r="C9" s="5"/>
      <c r="D9" s="5"/>
      <c r="E9" s="5"/>
      <c r="F9" s="5"/>
      <c r="G9" s="4" t="s">
        <v>100</v>
      </c>
    </row>
    <row r="10" spans="3:7" ht="12.75">
      <c r="C10" s="5"/>
      <c r="D10" s="5"/>
      <c r="E10" s="5"/>
      <c r="F10" s="5"/>
      <c r="G10" s="5"/>
    </row>
    <row r="11" spans="1:7" ht="40.5" customHeight="1">
      <c r="A11" s="50" t="s">
        <v>101</v>
      </c>
      <c r="B11" s="50"/>
      <c r="C11" s="50"/>
      <c r="D11" s="50"/>
      <c r="E11" s="50"/>
      <c r="F11" s="50"/>
      <c r="G11" s="50"/>
    </row>
    <row r="12" ht="12.75">
      <c r="G12" s="8" t="s">
        <v>20</v>
      </c>
    </row>
    <row r="13" spans="1:7" ht="14.25">
      <c r="A13" s="52" t="s">
        <v>0</v>
      </c>
      <c r="B13" s="54" t="s">
        <v>21</v>
      </c>
      <c r="C13" s="53" t="s">
        <v>18</v>
      </c>
      <c r="D13" s="53" t="s">
        <v>19</v>
      </c>
      <c r="E13" s="51" t="s">
        <v>9</v>
      </c>
      <c r="F13" s="51"/>
      <c r="G13" s="51"/>
    </row>
    <row r="14" spans="1:7" ht="12.75">
      <c r="A14" s="52"/>
      <c r="B14" s="55"/>
      <c r="C14" s="53"/>
      <c r="D14" s="53"/>
      <c r="E14" s="33" t="s">
        <v>86</v>
      </c>
      <c r="F14" s="33" t="s">
        <v>87</v>
      </c>
      <c r="G14" s="33" t="s">
        <v>102</v>
      </c>
    </row>
    <row r="15" spans="1:7" ht="12.75">
      <c r="A15" s="34" t="s">
        <v>1</v>
      </c>
      <c r="B15" s="34"/>
      <c r="C15" s="31"/>
      <c r="D15" s="31"/>
      <c r="E15" s="42">
        <f>E16</f>
        <v>6130389.98</v>
      </c>
      <c r="F15" s="42">
        <f>F16</f>
        <v>4437100</v>
      </c>
      <c r="G15" s="42">
        <f>G16</f>
        <v>4685200</v>
      </c>
    </row>
    <row r="16" spans="1:7" ht="38.25" customHeight="1">
      <c r="A16" s="35" t="s">
        <v>83</v>
      </c>
      <c r="B16" s="28">
        <v>791</v>
      </c>
      <c r="C16" s="31"/>
      <c r="D16" s="31"/>
      <c r="E16" s="42">
        <f>E17+E31+E46+E51+E57+E61+E80+E87+E40</f>
        <v>6130389.98</v>
      </c>
      <c r="F16" s="42">
        <f>F17+F31+F46+F51+F57+F61+F80+F87+F40</f>
        <v>4437100</v>
      </c>
      <c r="G16" s="42">
        <f>G17+G31+G46+G51+G57+G61+G80+G87+G40</f>
        <v>4685200</v>
      </c>
    </row>
    <row r="17" spans="1:7" ht="51">
      <c r="A17" s="27" t="s">
        <v>48</v>
      </c>
      <c r="B17" s="28">
        <v>791</v>
      </c>
      <c r="C17" s="29" t="s">
        <v>49</v>
      </c>
      <c r="D17" s="29"/>
      <c r="E17" s="43">
        <f>E18+E24+E29</f>
        <v>415954</v>
      </c>
      <c r="F17" s="43">
        <f aca="true" t="shared" si="0" ref="F17:G19">F18</f>
        <v>11200</v>
      </c>
      <c r="G17" s="43">
        <f t="shared" si="0"/>
        <v>11200</v>
      </c>
    </row>
    <row r="18" spans="1:7" s="9" customFormat="1" ht="42" customHeight="1">
      <c r="A18" s="23" t="s">
        <v>50</v>
      </c>
      <c r="B18" s="24">
        <v>791</v>
      </c>
      <c r="C18" s="25" t="s">
        <v>51</v>
      </c>
      <c r="D18" s="26"/>
      <c r="E18" s="40">
        <f>E19+E21+E27</f>
        <v>156900</v>
      </c>
      <c r="F18" s="40">
        <f>F19+F21</f>
        <v>11200</v>
      </c>
      <c r="G18" s="40">
        <f>G19+G21</f>
        <v>11200</v>
      </c>
    </row>
    <row r="19" spans="1:7" ht="25.5" hidden="1">
      <c r="A19" s="17" t="s">
        <v>54</v>
      </c>
      <c r="B19" s="18">
        <v>791</v>
      </c>
      <c r="C19" s="19" t="s">
        <v>52</v>
      </c>
      <c r="D19" s="20"/>
      <c r="E19" s="44">
        <f>E20</f>
        <v>0</v>
      </c>
      <c r="F19" s="44">
        <f t="shared" si="0"/>
        <v>0</v>
      </c>
      <c r="G19" s="44">
        <f t="shared" si="0"/>
        <v>0</v>
      </c>
    </row>
    <row r="20" spans="1:7" ht="25.5" hidden="1">
      <c r="A20" s="17" t="s">
        <v>55</v>
      </c>
      <c r="B20" s="18">
        <v>791</v>
      </c>
      <c r="C20" s="19" t="s">
        <v>52</v>
      </c>
      <c r="D20" s="20" t="s">
        <v>4</v>
      </c>
      <c r="E20" s="44">
        <v>0</v>
      </c>
      <c r="F20" s="44">
        <v>0</v>
      </c>
      <c r="G20" s="44">
        <v>0</v>
      </c>
    </row>
    <row r="21" spans="1:7" ht="12.75" hidden="1">
      <c r="A21" s="17" t="s">
        <v>88</v>
      </c>
      <c r="B21" s="18">
        <v>791</v>
      </c>
      <c r="C21" s="19" t="s">
        <v>89</v>
      </c>
      <c r="D21" s="20"/>
      <c r="E21" s="44">
        <f>E22+E23</f>
        <v>11200</v>
      </c>
      <c r="F21" s="44">
        <f>F22+F23</f>
        <v>11200</v>
      </c>
      <c r="G21" s="44">
        <f>G22+G23</f>
        <v>11200</v>
      </c>
    </row>
    <row r="22" spans="1:7" ht="25.5">
      <c r="A22" s="23" t="s">
        <v>55</v>
      </c>
      <c r="B22" s="24">
        <v>791</v>
      </c>
      <c r="C22" s="25" t="s">
        <v>89</v>
      </c>
      <c r="D22" s="26" t="s">
        <v>4</v>
      </c>
      <c r="E22" s="40">
        <v>6000</v>
      </c>
      <c r="F22" s="40">
        <v>6000</v>
      </c>
      <c r="G22" s="40">
        <v>6000</v>
      </c>
    </row>
    <row r="23" spans="1:7" ht="12.75">
      <c r="A23" s="23" t="s">
        <v>7</v>
      </c>
      <c r="B23" s="24">
        <v>791</v>
      </c>
      <c r="C23" s="25" t="s">
        <v>89</v>
      </c>
      <c r="D23" s="26" t="s">
        <v>5</v>
      </c>
      <c r="E23" s="40">
        <v>5200</v>
      </c>
      <c r="F23" s="40">
        <v>5200</v>
      </c>
      <c r="G23" s="40">
        <v>5200</v>
      </c>
    </row>
    <row r="24" spans="1:7" ht="25.5" hidden="1">
      <c r="A24" s="17" t="s">
        <v>92</v>
      </c>
      <c r="B24" s="18">
        <v>791</v>
      </c>
      <c r="C24" s="19" t="s">
        <v>93</v>
      </c>
      <c r="D24" s="20"/>
      <c r="E24" s="44">
        <f>E25</f>
        <v>0</v>
      </c>
      <c r="F24" s="44"/>
      <c r="G24" s="44"/>
    </row>
    <row r="25" spans="1:7" ht="12.75" hidden="1">
      <c r="A25" s="17" t="s">
        <v>94</v>
      </c>
      <c r="B25" s="18">
        <v>791</v>
      </c>
      <c r="C25" s="19" t="s">
        <v>95</v>
      </c>
      <c r="D25" s="20"/>
      <c r="E25" s="44">
        <f>E26</f>
        <v>0</v>
      </c>
      <c r="F25" s="44"/>
      <c r="G25" s="44"/>
    </row>
    <row r="26" spans="1:7" ht="25.5" hidden="1">
      <c r="A26" s="17" t="s">
        <v>55</v>
      </c>
      <c r="B26" s="18">
        <v>791</v>
      </c>
      <c r="C26" s="19" t="s">
        <v>95</v>
      </c>
      <c r="D26" s="20" t="s">
        <v>4</v>
      </c>
      <c r="E26" s="44">
        <v>0</v>
      </c>
      <c r="F26" s="44"/>
      <c r="G26" s="44"/>
    </row>
    <row r="27" spans="1:7" ht="25.5" customHeight="1">
      <c r="A27" s="32" t="s">
        <v>110</v>
      </c>
      <c r="B27" s="38">
        <v>791</v>
      </c>
      <c r="C27" s="39" t="s">
        <v>111</v>
      </c>
      <c r="D27" s="26"/>
      <c r="E27" s="40">
        <f>E28</f>
        <v>145700</v>
      </c>
      <c r="F27" s="40"/>
      <c r="G27" s="40"/>
    </row>
    <row r="28" spans="1:7" ht="25.5">
      <c r="A28" s="23" t="s">
        <v>55</v>
      </c>
      <c r="B28" s="38">
        <v>791</v>
      </c>
      <c r="C28" s="39" t="s">
        <v>111</v>
      </c>
      <c r="D28" s="26" t="s">
        <v>4</v>
      </c>
      <c r="E28" s="40">
        <v>145700</v>
      </c>
      <c r="F28" s="40"/>
      <c r="G28" s="40"/>
    </row>
    <row r="29" spans="1:7" ht="12.75">
      <c r="A29" s="32" t="s">
        <v>94</v>
      </c>
      <c r="B29" s="38">
        <v>791</v>
      </c>
      <c r="C29" s="26" t="s">
        <v>95</v>
      </c>
      <c r="D29" s="26"/>
      <c r="E29" s="41">
        <f>E30</f>
        <v>259054</v>
      </c>
      <c r="F29" s="40"/>
      <c r="G29" s="40"/>
    </row>
    <row r="30" spans="1:7" ht="25.5">
      <c r="A30" s="32" t="s">
        <v>55</v>
      </c>
      <c r="B30" s="38">
        <v>791</v>
      </c>
      <c r="C30" s="26" t="s">
        <v>95</v>
      </c>
      <c r="D30" s="26" t="s">
        <v>4</v>
      </c>
      <c r="E30" s="41">
        <v>259054</v>
      </c>
      <c r="F30" s="40"/>
      <c r="G30" s="40"/>
    </row>
    <row r="31" spans="1:13" s="9" customFormat="1" ht="41.25" customHeight="1">
      <c r="A31" s="27" t="s">
        <v>28</v>
      </c>
      <c r="B31" s="28">
        <v>791</v>
      </c>
      <c r="C31" s="29" t="s">
        <v>29</v>
      </c>
      <c r="D31" s="28"/>
      <c r="E31" s="42">
        <f>E32+E37</f>
        <v>2256756.38</v>
      </c>
      <c r="F31" s="42">
        <f>F32+F37</f>
        <v>2267200</v>
      </c>
      <c r="G31" s="42">
        <f>G32+G37</f>
        <v>2274400</v>
      </c>
      <c r="M31" s="10"/>
    </row>
    <row r="32" spans="1:13" ht="38.25">
      <c r="A32" s="23" t="s">
        <v>30</v>
      </c>
      <c r="B32" s="24">
        <v>791</v>
      </c>
      <c r="C32" s="25" t="s">
        <v>56</v>
      </c>
      <c r="D32" s="26"/>
      <c r="E32" s="40">
        <f>E33</f>
        <v>1523256.38</v>
      </c>
      <c r="F32" s="40">
        <f>F33</f>
        <v>1533700</v>
      </c>
      <c r="G32" s="40">
        <f>G33</f>
        <v>1540900</v>
      </c>
      <c r="M32" s="11"/>
    </row>
    <row r="33" spans="1:7" ht="18.75" customHeight="1">
      <c r="A33" s="23" t="s">
        <v>57</v>
      </c>
      <c r="B33" s="24">
        <v>791</v>
      </c>
      <c r="C33" s="25" t="s">
        <v>58</v>
      </c>
      <c r="D33" s="26"/>
      <c r="E33" s="40">
        <f>E34+E35+E36</f>
        <v>1523256.38</v>
      </c>
      <c r="F33" s="40">
        <f>F34+F35+F36</f>
        <v>1533700</v>
      </c>
      <c r="G33" s="40">
        <f>G34+G35+G36</f>
        <v>1540900</v>
      </c>
    </row>
    <row r="34" spans="1:7" ht="56.25" customHeight="1">
      <c r="A34" s="23" t="s">
        <v>6</v>
      </c>
      <c r="B34" s="24">
        <v>791</v>
      </c>
      <c r="C34" s="25" t="s">
        <v>58</v>
      </c>
      <c r="D34" s="26" t="s">
        <v>3</v>
      </c>
      <c r="E34" s="40">
        <f>948600+1556.38</f>
        <v>950156.38</v>
      </c>
      <c r="F34" s="40">
        <v>950400</v>
      </c>
      <c r="G34" s="40">
        <v>952400</v>
      </c>
    </row>
    <row r="35" spans="1:7" ht="25.5">
      <c r="A35" s="23" t="s">
        <v>55</v>
      </c>
      <c r="B35" s="24">
        <v>791</v>
      </c>
      <c r="C35" s="25" t="s">
        <v>58</v>
      </c>
      <c r="D35" s="26" t="s">
        <v>4</v>
      </c>
      <c r="E35" s="40">
        <v>548100</v>
      </c>
      <c r="F35" s="40">
        <v>548300</v>
      </c>
      <c r="G35" s="40">
        <v>548500</v>
      </c>
    </row>
    <row r="36" spans="1:7" ht="12.75">
      <c r="A36" s="23" t="s">
        <v>7</v>
      </c>
      <c r="B36" s="24">
        <v>791</v>
      </c>
      <c r="C36" s="25" t="s">
        <v>58</v>
      </c>
      <c r="D36" s="26" t="s">
        <v>5</v>
      </c>
      <c r="E36" s="40">
        <v>25000</v>
      </c>
      <c r="F36" s="40">
        <v>35000</v>
      </c>
      <c r="G36" s="40">
        <v>40000</v>
      </c>
    </row>
    <row r="37" spans="1:7" s="9" customFormat="1" ht="42.75" customHeight="1">
      <c r="A37" s="30" t="s">
        <v>31</v>
      </c>
      <c r="B37" s="24">
        <v>791</v>
      </c>
      <c r="C37" s="25" t="s">
        <v>59</v>
      </c>
      <c r="D37" s="31"/>
      <c r="E37" s="45">
        <f aca="true" t="shared" si="1" ref="E37:G38">E38</f>
        <v>733500</v>
      </c>
      <c r="F37" s="45">
        <f t="shared" si="1"/>
        <v>733500</v>
      </c>
      <c r="G37" s="45">
        <f t="shared" si="1"/>
        <v>733500</v>
      </c>
    </row>
    <row r="38" spans="1:7" s="9" customFormat="1" ht="12.75">
      <c r="A38" s="23" t="s">
        <v>23</v>
      </c>
      <c r="B38" s="24">
        <v>791</v>
      </c>
      <c r="C38" s="25" t="s">
        <v>60</v>
      </c>
      <c r="D38" s="26"/>
      <c r="E38" s="40">
        <f t="shared" si="1"/>
        <v>733500</v>
      </c>
      <c r="F38" s="40">
        <f t="shared" si="1"/>
        <v>733500</v>
      </c>
      <c r="G38" s="40">
        <f t="shared" si="1"/>
        <v>733500</v>
      </c>
    </row>
    <row r="39" spans="1:7" s="9" customFormat="1" ht="51" customHeight="1">
      <c r="A39" s="23" t="s">
        <v>6</v>
      </c>
      <c r="B39" s="24">
        <v>791</v>
      </c>
      <c r="C39" s="25" t="s">
        <v>60</v>
      </c>
      <c r="D39" s="26" t="s">
        <v>3</v>
      </c>
      <c r="E39" s="40">
        <v>733500</v>
      </c>
      <c r="F39" s="40">
        <v>733500</v>
      </c>
      <c r="G39" s="40">
        <v>733500</v>
      </c>
    </row>
    <row r="40" spans="1:7" s="9" customFormat="1" ht="38.25">
      <c r="A40" s="27" t="s">
        <v>90</v>
      </c>
      <c r="B40" s="24">
        <v>791</v>
      </c>
      <c r="C40" s="28">
        <v>1800000000</v>
      </c>
      <c r="D40" s="26"/>
      <c r="E40" s="43">
        <f aca="true" t="shared" si="2" ref="E40:G42">E41</f>
        <v>283400</v>
      </c>
      <c r="F40" s="43">
        <f t="shared" si="2"/>
        <v>97600</v>
      </c>
      <c r="G40" s="43">
        <f t="shared" si="2"/>
        <v>97600</v>
      </c>
    </row>
    <row r="41" spans="1:7" s="9" customFormat="1" ht="38.25">
      <c r="A41" s="23" t="s">
        <v>91</v>
      </c>
      <c r="B41" s="24">
        <v>791</v>
      </c>
      <c r="C41" s="31">
        <v>1800100000</v>
      </c>
      <c r="D41" s="26"/>
      <c r="E41" s="40">
        <f>E42+E44</f>
        <v>283400</v>
      </c>
      <c r="F41" s="40">
        <f t="shared" si="2"/>
        <v>97600</v>
      </c>
      <c r="G41" s="40">
        <f t="shared" si="2"/>
        <v>97600</v>
      </c>
    </row>
    <row r="42" spans="1:7" s="9" customFormat="1" ht="12.75">
      <c r="A42" s="23" t="s">
        <v>44</v>
      </c>
      <c r="B42" s="24">
        <v>791</v>
      </c>
      <c r="C42" s="31">
        <v>1800145870</v>
      </c>
      <c r="D42" s="26"/>
      <c r="E42" s="40">
        <f t="shared" si="2"/>
        <v>97600</v>
      </c>
      <c r="F42" s="40">
        <f t="shared" si="2"/>
        <v>97600</v>
      </c>
      <c r="G42" s="40">
        <f t="shared" si="2"/>
        <v>97600</v>
      </c>
    </row>
    <row r="43" spans="1:7" s="9" customFormat="1" ht="25.5">
      <c r="A43" s="32" t="s">
        <v>55</v>
      </c>
      <c r="B43" s="24">
        <v>791</v>
      </c>
      <c r="C43" s="31">
        <v>1800145870</v>
      </c>
      <c r="D43" s="26" t="s">
        <v>4</v>
      </c>
      <c r="E43" s="40">
        <v>97600</v>
      </c>
      <c r="F43" s="40">
        <v>97600</v>
      </c>
      <c r="G43" s="40">
        <v>97600</v>
      </c>
    </row>
    <row r="44" spans="1:7" s="9" customFormat="1" ht="41.25" customHeight="1">
      <c r="A44" s="32" t="s">
        <v>112</v>
      </c>
      <c r="B44" s="38">
        <v>791</v>
      </c>
      <c r="C44" s="31" t="s">
        <v>113</v>
      </c>
      <c r="D44" s="26"/>
      <c r="E44" s="41">
        <f>E45</f>
        <v>185800</v>
      </c>
      <c r="F44" s="41">
        <f>F45</f>
        <v>0</v>
      </c>
      <c r="G44" s="41">
        <f>G45</f>
        <v>0</v>
      </c>
    </row>
    <row r="45" spans="1:7" s="9" customFormat="1" ht="25.5">
      <c r="A45" s="32" t="s">
        <v>55</v>
      </c>
      <c r="B45" s="38">
        <v>791</v>
      </c>
      <c r="C45" s="31" t="s">
        <v>113</v>
      </c>
      <c r="D45" s="26" t="s">
        <v>4</v>
      </c>
      <c r="E45" s="41">
        <v>185800</v>
      </c>
      <c r="F45" s="41">
        <v>0</v>
      </c>
      <c r="G45" s="41">
        <v>0</v>
      </c>
    </row>
    <row r="46" spans="1:7" ht="38.25">
      <c r="A46" s="27" t="s">
        <v>12</v>
      </c>
      <c r="B46" s="28">
        <v>791</v>
      </c>
      <c r="C46" s="29" t="s">
        <v>24</v>
      </c>
      <c r="D46" s="29"/>
      <c r="E46" s="43">
        <f>E47</f>
        <v>23500</v>
      </c>
      <c r="F46" s="43">
        <f aca="true" t="shared" si="3" ref="E46:G49">F47</f>
        <v>23500</v>
      </c>
      <c r="G46" s="43">
        <f t="shared" si="3"/>
        <v>23500</v>
      </c>
    </row>
    <row r="47" spans="1:7" ht="25.5">
      <c r="A47" s="23" t="s">
        <v>61</v>
      </c>
      <c r="B47" s="24">
        <v>791</v>
      </c>
      <c r="C47" s="26" t="s">
        <v>62</v>
      </c>
      <c r="D47" s="26"/>
      <c r="E47" s="40">
        <f>E48</f>
        <v>23500</v>
      </c>
      <c r="F47" s="40">
        <f t="shared" si="3"/>
        <v>23500</v>
      </c>
      <c r="G47" s="40">
        <f t="shared" si="3"/>
        <v>23500</v>
      </c>
    </row>
    <row r="48" spans="1:7" ht="28.5" customHeight="1">
      <c r="A48" s="23" t="s">
        <v>63</v>
      </c>
      <c r="B48" s="24">
        <v>791</v>
      </c>
      <c r="C48" s="26" t="s">
        <v>64</v>
      </c>
      <c r="D48" s="26"/>
      <c r="E48" s="40">
        <f>E49</f>
        <v>23500</v>
      </c>
      <c r="F48" s="40">
        <f>F49</f>
        <v>23500</v>
      </c>
      <c r="G48" s="40">
        <f>G49</f>
        <v>23500</v>
      </c>
    </row>
    <row r="49" spans="1:7" ht="12.75">
      <c r="A49" s="23" t="s">
        <v>11</v>
      </c>
      <c r="B49" s="24">
        <v>791</v>
      </c>
      <c r="C49" s="26" t="s">
        <v>70</v>
      </c>
      <c r="D49" s="26"/>
      <c r="E49" s="40">
        <f t="shared" si="3"/>
        <v>23500</v>
      </c>
      <c r="F49" s="40">
        <f t="shared" si="3"/>
        <v>23500</v>
      </c>
      <c r="G49" s="40">
        <f t="shared" si="3"/>
        <v>23500</v>
      </c>
    </row>
    <row r="50" spans="1:7" ht="25.5">
      <c r="A50" s="32" t="s">
        <v>55</v>
      </c>
      <c r="B50" s="24">
        <v>791</v>
      </c>
      <c r="C50" s="26" t="s">
        <v>70</v>
      </c>
      <c r="D50" s="26" t="s">
        <v>4</v>
      </c>
      <c r="E50" s="41">
        <v>23500</v>
      </c>
      <c r="F50" s="41">
        <v>23500</v>
      </c>
      <c r="G50" s="41">
        <v>23500</v>
      </c>
    </row>
    <row r="51" spans="1:7" ht="38.25">
      <c r="A51" s="27" t="s">
        <v>32</v>
      </c>
      <c r="B51" s="28">
        <v>791</v>
      </c>
      <c r="C51" s="29" t="s">
        <v>33</v>
      </c>
      <c r="D51" s="29"/>
      <c r="E51" s="42">
        <f aca="true" t="shared" si="4" ref="E51:G53">E52</f>
        <v>558900</v>
      </c>
      <c r="F51" s="42">
        <f t="shared" si="4"/>
        <v>0</v>
      </c>
      <c r="G51" s="42">
        <f t="shared" si="4"/>
        <v>0</v>
      </c>
    </row>
    <row r="52" spans="1:7" ht="42.75" customHeight="1">
      <c r="A52" s="23" t="s">
        <v>34</v>
      </c>
      <c r="B52" s="24">
        <v>791</v>
      </c>
      <c r="C52" s="26" t="s">
        <v>35</v>
      </c>
      <c r="D52" s="26"/>
      <c r="E52" s="41">
        <f>E53+E55</f>
        <v>558900</v>
      </c>
      <c r="F52" s="41">
        <f>F53+F55</f>
        <v>0</v>
      </c>
      <c r="G52" s="41">
        <f>G53+G55</f>
        <v>0</v>
      </c>
    </row>
    <row r="53" spans="1:7" ht="12.75">
      <c r="A53" s="23" t="s">
        <v>36</v>
      </c>
      <c r="B53" s="24">
        <v>791</v>
      </c>
      <c r="C53" s="26" t="s">
        <v>37</v>
      </c>
      <c r="D53" s="26"/>
      <c r="E53" s="41">
        <f t="shared" si="4"/>
        <v>308900</v>
      </c>
      <c r="F53" s="41">
        <f t="shared" si="4"/>
        <v>0</v>
      </c>
      <c r="G53" s="41">
        <f t="shared" si="4"/>
        <v>0</v>
      </c>
    </row>
    <row r="54" spans="1:7" ht="25.5">
      <c r="A54" s="32" t="s">
        <v>55</v>
      </c>
      <c r="B54" s="24">
        <v>791</v>
      </c>
      <c r="C54" s="26" t="s">
        <v>37</v>
      </c>
      <c r="D54" s="26" t="s">
        <v>4</v>
      </c>
      <c r="E54" s="41">
        <v>308900</v>
      </c>
      <c r="F54" s="41">
        <v>0</v>
      </c>
      <c r="G54" s="41">
        <v>0</v>
      </c>
    </row>
    <row r="55" spans="1:7" ht="65.25" customHeight="1">
      <c r="A55" s="32" t="s">
        <v>107</v>
      </c>
      <c r="B55" s="24">
        <v>791</v>
      </c>
      <c r="C55" s="26" t="s">
        <v>106</v>
      </c>
      <c r="D55" s="26"/>
      <c r="E55" s="41">
        <f>E56</f>
        <v>250000</v>
      </c>
      <c r="F55" s="41">
        <f>F56</f>
        <v>0</v>
      </c>
      <c r="G55" s="41">
        <f>G56</f>
        <v>0</v>
      </c>
    </row>
    <row r="56" spans="1:7" ht="25.5">
      <c r="A56" s="32" t="s">
        <v>55</v>
      </c>
      <c r="B56" s="24">
        <v>791</v>
      </c>
      <c r="C56" s="26" t="s">
        <v>106</v>
      </c>
      <c r="D56" s="26" t="s">
        <v>4</v>
      </c>
      <c r="E56" s="41">
        <v>250000</v>
      </c>
      <c r="F56" s="41">
        <v>0</v>
      </c>
      <c r="G56" s="41">
        <v>0</v>
      </c>
    </row>
    <row r="57" spans="1:7" ht="51" hidden="1">
      <c r="A57" s="16" t="s">
        <v>45</v>
      </c>
      <c r="B57" s="15">
        <v>791</v>
      </c>
      <c r="C57" s="15">
        <v>2300000000</v>
      </c>
      <c r="D57" s="15"/>
      <c r="E57" s="46">
        <f>E58</f>
        <v>0</v>
      </c>
      <c r="F57" s="46">
        <f>F58</f>
        <v>0</v>
      </c>
      <c r="G57" s="46">
        <f>G58</f>
        <v>0</v>
      </c>
    </row>
    <row r="58" spans="1:7" ht="25.5" hidden="1">
      <c r="A58" s="17" t="s">
        <v>46</v>
      </c>
      <c r="B58" s="18">
        <v>791</v>
      </c>
      <c r="C58" s="18">
        <v>2300300000</v>
      </c>
      <c r="D58" s="18"/>
      <c r="E58" s="47">
        <f aca="true" t="shared" si="5" ref="E58:G59">E59</f>
        <v>0</v>
      </c>
      <c r="F58" s="47">
        <f t="shared" si="5"/>
        <v>0</v>
      </c>
      <c r="G58" s="47">
        <f t="shared" si="5"/>
        <v>0</v>
      </c>
    </row>
    <row r="59" spans="1:7" ht="12.75" hidden="1">
      <c r="A59" s="17" t="s">
        <v>47</v>
      </c>
      <c r="B59" s="18">
        <v>791</v>
      </c>
      <c r="C59" s="18">
        <v>2300303560</v>
      </c>
      <c r="D59" s="18"/>
      <c r="E59" s="47">
        <f t="shared" si="5"/>
        <v>0</v>
      </c>
      <c r="F59" s="47">
        <f t="shared" si="5"/>
        <v>0</v>
      </c>
      <c r="G59" s="47">
        <f t="shared" si="5"/>
        <v>0</v>
      </c>
    </row>
    <row r="60" spans="1:7" ht="25.5" hidden="1">
      <c r="A60" s="21" t="s">
        <v>55</v>
      </c>
      <c r="B60" s="18">
        <v>791</v>
      </c>
      <c r="C60" s="18">
        <v>2300303560</v>
      </c>
      <c r="D60" s="18">
        <v>200</v>
      </c>
      <c r="E60" s="47">
        <v>0</v>
      </c>
      <c r="F60" s="47">
        <v>0</v>
      </c>
      <c r="G60" s="47">
        <v>0</v>
      </c>
    </row>
    <row r="61" spans="1:7" ht="42.75" customHeight="1">
      <c r="A61" s="27" t="s">
        <v>38</v>
      </c>
      <c r="B61" s="28">
        <v>791</v>
      </c>
      <c r="C61" s="28">
        <v>2400000000</v>
      </c>
      <c r="D61" s="28"/>
      <c r="E61" s="42">
        <f>E62+E71</f>
        <v>2055879.6</v>
      </c>
      <c r="F61" s="42">
        <f>F62+F71</f>
        <v>1396600</v>
      </c>
      <c r="G61" s="42">
        <f>G62+G71</f>
        <v>1511600</v>
      </c>
    </row>
    <row r="62" spans="1:7" ht="25.5">
      <c r="A62" s="30" t="s">
        <v>39</v>
      </c>
      <c r="B62" s="24">
        <v>791</v>
      </c>
      <c r="C62" s="31">
        <v>2400100000</v>
      </c>
      <c r="D62" s="31"/>
      <c r="E62" s="45">
        <f>E63+E67+E69+E65</f>
        <v>1193000</v>
      </c>
      <c r="F62" s="45">
        <f>F63+F67+F69+F65</f>
        <v>723000</v>
      </c>
      <c r="G62" s="45">
        <f>G63+G67+G69+G65</f>
        <v>823000</v>
      </c>
    </row>
    <row r="63" spans="1:7" ht="16.5" customHeight="1">
      <c r="A63" s="30" t="s">
        <v>40</v>
      </c>
      <c r="B63" s="24">
        <v>791</v>
      </c>
      <c r="C63" s="31">
        <v>2400106050</v>
      </c>
      <c r="D63" s="31"/>
      <c r="E63" s="45">
        <f>E64</f>
        <v>905000</v>
      </c>
      <c r="F63" s="45">
        <f>F64</f>
        <v>505000</v>
      </c>
      <c r="G63" s="45">
        <f>G64</f>
        <v>605000</v>
      </c>
    </row>
    <row r="64" spans="1:7" ht="25.5">
      <c r="A64" s="32" t="s">
        <v>55</v>
      </c>
      <c r="B64" s="24">
        <v>791</v>
      </c>
      <c r="C64" s="31">
        <v>2400106050</v>
      </c>
      <c r="D64" s="26" t="s">
        <v>4</v>
      </c>
      <c r="E64" s="48">
        <v>905000</v>
      </c>
      <c r="F64" s="48">
        <v>505000</v>
      </c>
      <c r="G64" s="48">
        <v>605000</v>
      </c>
    </row>
    <row r="65" spans="1:7" ht="12.75">
      <c r="A65" s="32" t="s">
        <v>103</v>
      </c>
      <c r="B65" s="24">
        <v>791</v>
      </c>
      <c r="C65" s="31">
        <v>2400141200</v>
      </c>
      <c r="D65" s="26"/>
      <c r="E65" s="48">
        <f>E66</f>
        <v>218000</v>
      </c>
      <c r="F65" s="48">
        <f>F66</f>
        <v>218000</v>
      </c>
      <c r="G65" s="48">
        <f>G66</f>
        <v>218000</v>
      </c>
    </row>
    <row r="66" spans="1:7" ht="25.5">
      <c r="A66" s="32" t="s">
        <v>55</v>
      </c>
      <c r="B66" s="24">
        <v>791</v>
      </c>
      <c r="C66" s="31">
        <v>2400141200</v>
      </c>
      <c r="D66" s="26" t="s">
        <v>4</v>
      </c>
      <c r="E66" s="48">
        <v>218000</v>
      </c>
      <c r="F66" s="48">
        <v>218000</v>
      </c>
      <c r="G66" s="48">
        <v>218000</v>
      </c>
    </row>
    <row r="67" spans="1:7" ht="38.25" hidden="1">
      <c r="A67" s="21" t="s">
        <v>65</v>
      </c>
      <c r="B67" s="18">
        <v>791</v>
      </c>
      <c r="C67" s="14">
        <v>2400172010</v>
      </c>
      <c r="D67" s="14"/>
      <c r="E67" s="47">
        <f>E68</f>
        <v>0</v>
      </c>
      <c r="F67" s="47">
        <f>F68</f>
        <v>0</v>
      </c>
      <c r="G67" s="47">
        <f>G68</f>
        <v>0</v>
      </c>
    </row>
    <row r="68" spans="1:7" ht="25.5" hidden="1">
      <c r="A68" s="21" t="s">
        <v>55</v>
      </c>
      <c r="B68" s="18">
        <v>791</v>
      </c>
      <c r="C68" s="14">
        <v>2400172010</v>
      </c>
      <c r="D68" s="20" t="s">
        <v>4</v>
      </c>
      <c r="E68" s="47">
        <v>0</v>
      </c>
      <c r="F68" s="47">
        <v>0</v>
      </c>
      <c r="G68" s="47">
        <v>0</v>
      </c>
    </row>
    <row r="69" spans="1:7" ht="63.75" customHeight="1">
      <c r="A69" s="23" t="s">
        <v>41</v>
      </c>
      <c r="B69" s="24">
        <v>791</v>
      </c>
      <c r="C69" s="26" t="s">
        <v>42</v>
      </c>
      <c r="D69" s="26"/>
      <c r="E69" s="41">
        <f>E70</f>
        <v>70000</v>
      </c>
      <c r="F69" s="41">
        <f>F70</f>
        <v>0</v>
      </c>
      <c r="G69" s="41">
        <f>G70</f>
        <v>0</v>
      </c>
    </row>
    <row r="70" spans="1:7" ht="25.5">
      <c r="A70" s="32" t="s">
        <v>55</v>
      </c>
      <c r="B70" s="24">
        <v>791</v>
      </c>
      <c r="C70" s="26" t="s">
        <v>42</v>
      </c>
      <c r="D70" s="26" t="s">
        <v>4</v>
      </c>
      <c r="E70" s="41">
        <v>70000</v>
      </c>
      <c r="F70" s="41">
        <v>0</v>
      </c>
      <c r="G70" s="41">
        <v>0</v>
      </c>
    </row>
    <row r="71" spans="1:7" ht="25.5">
      <c r="A71" s="23" t="s">
        <v>43</v>
      </c>
      <c r="B71" s="24">
        <v>791</v>
      </c>
      <c r="C71" s="31">
        <v>2400200000</v>
      </c>
      <c r="D71" s="26"/>
      <c r="E71" s="45">
        <f>E72+E77+E75</f>
        <v>862879.6</v>
      </c>
      <c r="F71" s="45">
        <f>F72+F77+F75</f>
        <v>673600</v>
      </c>
      <c r="G71" s="45">
        <f>G72+G77+G75</f>
        <v>688600</v>
      </c>
    </row>
    <row r="72" spans="1:7" ht="25.5">
      <c r="A72" s="30" t="s">
        <v>39</v>
      </c>
      <c r="B72" s="24">
        <v>791</v>
      </c>
      <c r="C72" s="31">
        <v>2400206050</v>
      </c>
      <c r="D72" s="26"/>
      <c r="E72" s="45">
        <f aca="true" t="shared" si="6" ref="E72:G78">E73</f>
        <v>682879.6</v>
      </c>
      <c r="F72" s="45">
        <f t="shared" si="6"/>
        <v>673600</v>
      </c>
      <c r="G72" s="45">
        <f t="shared" si="6"/>
        <v>688600</v>
      </c>
    </row>
    <row r="73" spans="1:7" ht="17.25" customHeight="1">
      <c r="A73" s="23" t="s">
        <v>40</v>
      </c>
      <c r="B73" s="24">
        <v>791</v>
      </c>
      <c r="C73" s="31">
        <v>2400206050</v>
      </c>
      <c r="D73" s="26"/>
      <c r="E73" s="41">
        <f t="shared" si="6"/>
        <v>682879.6</v>
      </c>
      <c r="F73" s="41">
        <f t="shared" si="6"/>
        <v>673600</v>
      </c>
      <c r="G73" s="41">
        <f t="shared" si="6"/>
        <v>688600</v>
      </c>
    </row>
    <row r="74" spans="1:7" ht="25.5">
      <c r="A74" s="32" t="s">
        <v>55</v>
      </c>
      <c r="B74" s="24">
        <v>791</v>
      </c>
      <c r="C74" s="31">
        <v>2400206050</v>
      </c>
      <c r="D74" s="26" t="s">
        <v>4</v>
      </c>
      <c r="E74" s="41">
        <f>658600+24279.6</f>
        <v>682879.6</v>
      </c>
      <c r="F74" s="41">
        <v>673600</v>
      </c>
      <c r="G74" s="41">
        <v>688600</v>
      </c>
    </row>
    <row r="75" spans="1:7" ht="63" customHeight="1">
      <c r="A75" s="23" t="s">
        <v>41</v>
      </c>
      <c r="B75" s="24">
        <v>791</v>
      </c>
      <c r="C75" s="26" t="s">
        <v>108</v>
      </c>
      <c r="D75" s="26"/>
      <c r="E75" s="41">
        <f>E76</f>
        <v>180000</v>
      </c>
      <c r="F75" s="41">
        <f>F76</f>
        <v>0</v>
      </c>
      <c r="G75" s="41">
        <f>G76</f>
        <v>0</v>
      </c>
    </row>
    <row r="76" spans="1:7" ht="25.5">
      <c r="A76" s="32" t="s">
        <v>55</v>
      </c>
      <c r="B76" s="24">
        <v>791</v>
      </c>
      <c r="C76" s="26" t="s">
        <v>109</v>
      </c>
      <c r="D76" s="26" t="s">
        <v>4</v>
      </c>
      <c r="E76" s="41">
        <v>180000</v>
      </c>
      <c r="F76" s="41">
        <v>0</v>
      </c>
      <c r="G76" s="41">
        <v>0</v>
      </c>
    </row>
    <row r="77" spans="1:7" ht="25.5" hidden="1">
      <c r="A77" s="22" t="s">
        <v>97</v>
      </c>
      <c r="B77" s="18">
        <v>791</v>
      </c>
      <c r="C77" s="14" t="s">
        <v>96</v>
      </c>
      <c r="D77" s="20"/>
      <c r="E77" s="47">
        <f t="shared" si="6"/>
        <v>0</v>
      </c>
      <c r="F77" s="47">
        <f t="shared" si="6"/>
        <v>0</v>
      </c>
      <c r="G77" s="47">
        <f t="shared" si="6"/>
        <v>0</v>
      </c>
    </row>
    <row r="78" spans="1:7" ht="25.5" hidden="1">
      <c r="A78" s="17" t="s">
        <v>98</v>
      </c>
      <c r="B78" s="18">
        <v>791</v>
      </c>
      <c r="C78" s="14" t="s">
        <v>96</v>
      </c>
      <c r="D78" s="20"/>
      <c r="E78" s="49">
        <f t="shared" si="6"/>
        <v>0</v>
      </c>
      <c r="F78" s="49">
        <f t="shared" si="6"/>
        <v>0</v>
      </c>
      <c r="G78" s="49">
        <f t="shared" si="6"/>
        <v>0</v>
      </c>
    </row>
    <row r="79" spans="1:7" ht="25.5" hidden="1">
      <c r="A79" s="21" t="s">
        <v>55</v>
      </c>
      <c r="B79" s="18">
        <v>791</v>
      </c>
      <c r="C79" s="14" t="s">
        <v>96</v>
      </c>
      <c r="D79" s="20" t="s">
        <v>4</v>
      </c>
      <c r="E79" s="49">
        <v>0</v>
      </c>
      <c r="F79" s="49">
        <v>0</v>
      </c>
      <c r="G79" s="49">
        <v>0</v>
      </c>
    </row>
    <row r="80" spans="1:7" ht="41.25" customHeight="1">
      <c r="A80" s="27" t="s">
        <v>72</v>
      </c>
      <c r="B80" s="28">
        <v>791</v>
      </c>
      <c r="C80" s="29" t="s">
        <v>73</v>
      </c>
      <c r="D80" s="29"/>
      <c r="E80" s="42">
        <f>E81+E84</f>
        <v>339000</v>
      </c>
      <c r="F80" s="42">
        <f>F81+F84</f>
        <v>339000</v>
      </c>
      <c r="G80" s="42">
        <f>G81+G84</f>
        <v>339000</v>
      </c>
    </row>
    <row r="81" spans="1:7" ht="25.5">
      <c r="A81" s="23" t="s">
        <v>74</v>
      </c>
      <c r="B81" s="24">
        <v>791</v>
      </c>
      <c r="C81" s="26" t="s">
        <v>75</v>
      </c>
      <c r="D81" s="26"/>
      <c r="E81" s="41">
        <f aca="true" t="shared" si="7" ref="E81:G82">E82</f>
        <v>274000</v>
      </c>
      <c r="F81" s="41">
        <f t="shared" si="7"/>
        <v>274000</v>
      </c>
      <c r="G81" s="41">
        <f t="shared" si="7"/>
        <v>274000</v>
      </c>
    </row>
    <row r="82" spans="1:7" ht="25.5">
      <c r="A82" s="23" t="s">
        <v>76</v>
      </c>
      <c r="B82" s="24">
        <v>791</v>
      </c>
      <c r="C82" s="26" t="s">
        <v>77</v>
      </c>
      <c r="D82" s="26"/>
      <c r="E82" s="41">
        <f t="shared" si="7"/>
        <v>274000</v>
      </c>
      <c r="F82" s="41">
        <f t="shared" si="7"/>
        <v>274000</v>
      </c>
      <c r="G82" s="41">
        <f t="shared" si="7"/>
        <v>274000</v>
      </c>
    </row>
    <row r="83" spans="1:7" ht="25.5">
      <c r="A83" s="32" t="s">
        <v>55</v>
      </c>
      <c r="B83" s="24">
        <v>791</v>
      </c>
      <c r="C83" s="26" t="s">
        <v>77</v>
      </c>
      <c r="D83" s="26" t="s">
        <v>4</v>
      </c>
      <c r="E83" s="41">
        <v>274000</v>
      </c>
      <c r="F83" s="41">
        <v>274000</v>
      </c>
      <c r="G83" s="41">
        <v>274000</v>
      </c>
    </row>
    <row r="84" spans="1:7" ht="25.5">
      <c r="A84" s="23" t="s">
        <v>78</v>
      </c>
      <c r="B84" s="24">
        <v>791</v>
      </c>
      <c r="C84" s="26" t="s">
        <v>79</v>
      </c>
      <c r="D84" s="26"/>
      <c r="E84" s="41">
        <f aca="true" t="shared" si="8" ref="E84:G85">E85</f>
        <v>65000</v>
      </c>
      <c r="F84" s="41">
        <f t="shared" si="8"/>
        <v>65000</v>
      </c>
      <c r="G84" s="41">
        <f t="shared" si="8"/>
        <v>65000</v>
      </c>
    </row>
    <row r="85" spans="1:7" ht="25.5">
      <c r="A85" s="23" t="s">
        <v>76</v>
      </c>
      <c r="B85" s="24">
        <v>791</v>
      </c>
      <c r="C85" s="26" t="s">
        <v>80</v>
      </c>
      <c r="D85" s="26"/>
      <c r="E85" s="41">
        <f t="shared" si="8"/>
        <v>65000</v>
      </c>
      <c r="F85" s="41">
        <f t="shared" si="8"/>
        <v>65000</v>
      </c>
      <c r="G85" s="41">
        <f t="shared" si="8"/>
        <v>65000</v>
      </c>
    </row>
    <row r="86" spans="1:7" ht="25.5">
      <c r="A86" s="32" t="s">
        <v>55</v>
      </c>
      <c r="B86" s="24">
        <v>791</v>
      </c>
      <c r="C86" s="26" t="s">
        <v>80</v>
      </c>
      <c r="D86" s="26" t="s">
        <v>4</v>
      </c>
      <c r="E86" s="41">
        <v>65000</v>
      </c>
      <c r="F86" s="41">
        <v>65000</v>
      </c>
      <c r="G86" s="41">
        <v>65000</v>
      </c>
    </row>
    <row r="87" spans="1:7" ht="12.75">
      <c r="A87" s="27" t="s">
        <v>10</v>
      </c>
      <c r="B87" s="28">
        <v>791</v>
      </c>
      <c r="C87" s="29" t="s">
        <v>27</v>
      </c>
      <c r="D87" s="29"/>
      <c r="E87" s="43">
        <f>E88</f>
        <v>197000</v>
      </c>
      <c r="F87" s="43">
        <f>F88</f>
        <v>302000</v>
      </c>
      <c r="G87" s="43">
        <f>G88</f>
        <v>427900</v>
      </c>
    </row>
    <row r="88" spans="1:7" ht="12.75">
      <c r="A88" s="23" t="s">
        <v>10</v>
      </c>
      <c r="B88" s="24">
        <v>791</v>
      </c>
      <c r="C88" s="31">
        <v>9999900000</v>
      </c>
      <c r="D88" s="26"/>
      <c r="E88" s="41">
        <f>E89+E91+E93+E95+E97+E99+E104+E102</f>
        <v>197000</v>
      </c>
      <c r="F88" s="41">
        <f>F89+F91+F93+F97+F99+F104+F102</f>
        <v>302000</v>
      </c>
      <c r="G88" s="41">
        <f>G89+G91+G93+G97+G99+G104+G102</f>
        <v>427900</v>
      </c>
    </row>
    <row r="89" spans="1:7" ht="12.75" hidden="1">
      <c r="A89" s="32" t="s">
        <v>84</v>
      </c>
      <c r="B89" s="24">
        <v>791</v>
      </c>
      <c r="C89" s="26" t="s">
        <v>85</v>
      </c>
      <c r="D89" s="26"/>
      <c r="E89" s="41">
        <f>E90</f>
        <v>0</v>
      </c>
      <c r="F89" s="41">
        <f>F90</f>
        <v>0</v>
      </c>
      <c r="G89" s="41">
        <f>G90</f>
        <v>0</v>
      </c>
    </row>
    <row r="90" spans="1:7" ht="12.75" hidden="1">
      <c r="A90" s="32" t="s">
        <v>68</v>
      </c>
      <c r="B90" s="24">
        <v>791</v>
      </c>
      <c r="C90" s="26" t="s">
        <v>85</v>
      </c>
      <c r="D90" s="26" t="s">
        <v>69</v>
      </c>
      <c r="E90" s="41">
        <v>0</v>
      </c>
      <c r="F90" s="41">
        <v>0</v>
      </c>
      <c r="G90" s="41">
        <v>0</v>
      </c>
    </row>
    <row r="91" spans="1:7" ht="12.75" hidden="1">
      <c r="A91" s="32" t="s">
        <v>66</v>
      </c>
      <c r="B91" s="24">
        <v>791</v>
      </c>
      <c r="C91" s="31">
        <v>9999905870</v>
      </c>
      <c r="D91" s="26"/>
      <c r="E91" s="41">
        <f>E92</f>
        <v>0</v>
      </c>
      <c r="F91" s="41">
        <f>F92</f>
        <v>0</v>
      </c>
      <c r="G91" s="41">
        <f>G92</f>
        <v>0</v>
      </c>
    </row>
    <row r="92" spans="1:7" ht="25.5" hidden="1">
      <c r="A92" s="32" t="s">
        <v>55</v>
      </c>
      <c r="B92" s="24">
        <v>791</v>
      </c>
      <c r="C92" s="31">
        <v>9999905870</v>
      </c>
      <c r="D92" s="26" t="s">
        <v>4</v>
      </c>
      <c r="E92" s="41">
        <v>0</v>
      </c>
      <c r="F92" s="41">
        <v>0</v>
      </c>
      <c r="G92" s="41">
        <v>0</v>
      </c>
    </row>
    <row r="93" spans="1:7" ht="12.75">
      <c r="A93" s="23" t="s">
        <v>8</v>
      </c>
      <c r="B93" s="24">
        <v>791</v>
      </c>
      <c r="C93" s="25" t="s">
        <v>25</v>
      </c>
      <c r="D93" s="26"/>
      <c r="E93" s="40">
        <f>E94</f>
        <v>20000</v>
      </c>
      <c r="F93" s="40">
        <f>F94</f>
        <v>20000</v>
      </c>
      <c r="G93" s="40">
        <f>G94</f>
        <v>20000</v>
      </c>
    </row>
    <row r="94" spans="1:7" ht="12.75">
      <c r="A94" s="23" t="s">
        <v>7</v>
      </c>
      <c r="B94" s="24">
        <v>791</v>
      </c>
      <c r="C94" s="25" t="s">
        <v>25</v>
      </c>
      <c r="D94" s="26" t="s">
        <v>5</v>
      </c>
      <c r="E94" s="40">
        <v>20000</v>
      </c>
      <c r="F94" s="40">
        <v>20000</v>
      </c>
      <c r="G94" s="40">
        <v>20000</v>
      </c>
    </row>
    <row r="95" spans="1:7" ht="27" customHeight="1">
      <c r="A95" s="32" t="s">
        <v>114</v>
      </c>
      <c r="B95" s="24">
        <v>791</v>
      </c>
      <c r="C95" s="26" t="s">
        <v>115</v>
      </c>
      <c r="D95" s="32"/>
      <c r="E95" s="41">
        <f>E96</f>
        <v>10000</v>
      </c>
      <c r="F95" s="40"/>
      <c r="G95" s="40"/>
    </row>
    <row r="96" spans="1:7" ht="12.75">
      <c r="A96" s="32" t="s">
        <v>116</v>
      </c>
      <c r="B96" s="24">
        <v>791</v>
      </c>
      <c r="C96" s="26" t="s">
        <v>115</v>
      </c>
      <c r="D96" s="26" t="s">
        <v>117</v>
      </c>
      <c r="E96" s="41">
        <v>10000</v>
      </c>
      <c r="F96" s="40"/>
      <c r="G96" s="40"/>
    </row>
    <row r="97" spans="1:7" ht="12.75" hidden="1">
      <c r="A97" s="17" t="s">
        <v>44</v>
      </c>
      <c r="B97" s="18">
        <v>791</v>
      </c>
      <c r="C97" s="14">
        <v>9999945870</v>
      </c>
      <c r="D97" s="20"/>
      <c r="E97" s="49">
        <f>E98</f>
        <v>0</v>
      </c>
      <c r="F97" s="49">
        <f>F98</f>
        <v>0</v>
      </c>
      <c r="G97" s="49">
        <f>G98</f>
        <v>0</v>
      </c>
    </row>
    <row r="98" spans="1:7" ht="25.5" hidden="1">
      <c r="A98" s="21" t="s">
        <v>55</v>
      </c>
      <c r="B98" s="18">
        <v>791</v>
      </c>
      <c r="C98" s="14">
        <v>9999945870</v>
      </c>
      <c r="D98" s="20" t="s">
        <v>4</v>
      </c>
      <c r="E98" s="49">
        <v>0</v>
      </c>
      <c r="F98" s="49">
        <v>0</v>
      </c>
      <c r="G98" s="49">
        <v>0</v>
      </c>
    </row>
    <row r="99" spans="1:7" ht="25.5">
      <c r="A99" s="32" t="s">
        <v>67</v>
      </c>
      <c r="B99" s="24">
        <v>791</v>
      </c>
      <c r="C99" s="26" t="s">
        <v>53</v>
      </c>
      <c r="D99" s="26"/>
      <c r="E99" s="41">
        <f>E100+E101</f>
        <v>86200</v>
      </c>
      <c r="F99" s="41">
        <f>F100+F101</f>
        <v>87400</v>
      </c>
      <c r="G99" s="41">
        <f>G100+G101</f>
        <v>92400</v>
      </c>
    </row>
    <row r="100" spans="1:7" ht="54" customHeight="1">
      <c r="A100" s="32" t="s">
        <v>6</v>
      </c>
      <c r="B100" s="24">
        <v>791</v>
      </c>
      <c r="C100" s="26" t="s">
        <v>53</v>
      </c>
      <c r="D100" s="26" t="s">
        <v>3</v>
      </c>
      <c r="E100" s="41">
        <v>72400</v>
      </c>
      <c r="F100" s="41">
        <v>72400</v>
      </c>
      <c r="G100" s="41">
        <v>72400</v>
      </c>
    </row>
    <row r="101" spans="1:7" ht="25.5">
      <c r="A101" s="32" t="s">
        <v>55</v>
      </c>
      <c r="B101" s="24">
        <v>791</v>
      </c>
      <c r="C101" s="26" t="s">
        <v>53</v>
      </c>
      <c r="D101" s="26" t="s">
        <v>4</v>
      </c>
      <c r="E101" s="41">
        <v>13800</v>
      </c>
      <c r="F101" s="41">
        <v>15000</v>
      </c>
      <c r="G101" s="41">
        <v>20000</v>
      </c>
    </row>
    <row r="102" spans="1:7" ht="12.75">
      <c r="A102" s="32" t="s">
        <v>105</v>
      </c>
      <c r="B102" s="24">
        <v>791</v>
      </c>
      <c r="C102" s="26" t="s">
        <v>104</v>
      </c>
      <c r="D102" s="26"/>
      <c r="E102" s="41">
        <f>E103</f>
        <v>80800</v>
      </c>
      <c r="F102" s="41">
        <f>F103</f>
        <v>80800</v>
      </c>
      <c r="G102" s="41">
        <f>G103</f>
        <v>80800</v>
      </c>
    </row>
    <row r="103" spans="1:7" ht="12.75">
      <c r="A103" s="32" t="s">
        <v>68</v>
      </c>
      <c r="B103" s="24">
        <v>791</v>
      </c>
      <c r="C103" s="26" t="s">
        <v>104</v>
      </c>
      <c r="D103" s="26" t="s">
        <v>69</v>
      </c>
      <c r="E103" s="41">
        <v>80800</v>
      </c>
      <c r="F103" s="41">
        <v>80800</v>
      </c>
      <c r="G103" s="41">
        <v>80800</v>
      </c>
    </row>
    <row r="104" spans="1:7" ht="12.75">
      <c r="A104" s="23" t="s">
        <v>15</v>
      </c>
      <c r="B104" s="24">
        <v>791</v>
      </c>
      <c r="C104" s="26" t="s">
        <v>26</v>
      </c>
      <c r="D104" s="26"/>
      <c r="E104" s="41">
        <v>0</v>
      </c>
      <c r="F104" s="41">
        <f>F105</f>
        <v>113800</v>
      </c>
      <c r="G104" s="41">
        <f>G105</f>
        <v>234700</v>
      </c>
    </row>
    <row r="105" spans="1:7" ht="12.75">
      <c r="A105" s="36" t="s">
        <v>16</v>
      </c>
      <c r="B105" s="24">
        <v>791</v>
      </c>
      <c r="C105" s="26" t="s">
        <v>26</v>
      </c>
      <c r="D105" s="37" t="s">
        <v>17</v>
      </c>
      <c r="E105" s="41">
        <v>0</v>
      </c>
      <c r="F105" s="41">
        <v>113800</v>
      </c>
      <c r="G105" s="41">
        <v>234700</v>
      </c>
    </row>
    <row r="106" spans="6:7" ht="12.75">
      <c r="F106" s="3"/>
      <c r="G106"/>
    </row>
    <row r="107" spans="6:7" ht="12.75">
      <c r="F107" s="3"/>
      <c r="G107"/>
    </row>
    <row r="108" spans="6:7" ht="12.75">
      <c r="F108"/>
      <c r="G108"/>
    </row>
    <row r="109" spans="1:7" ht="15.75">
      <c r="A109" s="12" t="s">
        <v>71</v>
      </c>
      <c r="B109" s="12"/>
      <c r="E109" s="13" t="s">
        <v>118</v>
      </c>
      <c r="F109"/>
      <c r="G109"/>
    </row>
    <row r="110" spans="6:7" ht="12.75">
      <c r="F110"/>
      <c r="G110"/>
    </row>
    <row r="111" ht="15.75">
      <c r="A111" s="12"/>
    </row>
  </sheetData>
  <sheetProtection/>
  <mergeCells count="6">
    <mergeCell ref="A11:G11"/>
    <mergeCell ref="E13:G13"/>
    <mergeCell ref="A13:A14"/>
    <mergeCell ref="C13:C14"/>
    <mergeCell ref="D13:D14"/>
    <mergeCell ref="B13:B1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  <ignoredErrors>
    <ignoredError sqref="E88:G88 F16:G18 E41 E52:G52 E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Каинлык</cp:lastModifiedBy>
  <cp:lastPrinted>2021-03-24T04:40:21Z</cp:lastPrinted>
  <dcterms:created xsi:type="dcterms:W3CDTF">2008-10-28T10:40:13Z</dcterms:created>
  <dcterms:modified xsi:type="dcterms:W3CDTF">2021-03-24T04:40:26Z</dcterms:modified>
  <cp:category/>
  <cp:version/>
  <cp:contentType/>
  <cp:contentStatus/>
</cp:coreProperties>
</file>